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angewithin.sharepoint.com/sites/Prete/Shared Documents/changewithin.net/"/>
    </mc:Choice>
  </mc:AlternateContent>
  <xr:revisionPtr revIDLastSave="155" documentId="8_{DCEDE008-B5B9-FC47-8EC4-7741DDBB2653}" xr6:coauthVersionLast="47" xr6:coauthVersionMax="47" xr10:uidLastSave="{F0F1F992-9ACD-8842-BD8A-3C923CA5C457}"/>
  <bookViews>
    <workbookView xWindow="0" yWindow="520" windowWidth="26240" windowHeight="153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D25" i="1"/>
  <c r="C25" i="1"/>
  <c r="D24" i="1"/>
  <c r="C24" i="1"/>
</calcChain>
</file>

<file path=xl/sharedStrings.xml><?xml version="1.0" encoding="utf-8"?>
<sst xmlns="http://schemas.openxmlformats.org/spreadsheetml/2006/main" count="73" uniqueCount="55">
  <si>
    <t>FPL</t>
  </si>
  <si>
    <t>Eff Date</t>
  </si>
  <si>
    <t>CC 1st Month</t>
  </si>
  <si>
    <t>CC Max Limit</t>
  </si>
  <si>
    <t>FS Gross Test</t>
  </si>
  <si>
    <t>FS Max Allot</t>
  </si>
  <si>
    <t>HH Size</t>
  </si>
  <si>
    <t>Asset Limit</t>
  </si>
  <si>
    <t>QMB</t>
  </si>
  <si>
    <t>SLMB</t>
  </si>
  <si>
    <t>SLMB+</t>
  </si>
  <si>
    <t>QDWI</t>
  </si>
  <si>
    <t>Asset Limits</t>
  </si>
  <si>
    <t>240+%</t>
  </si>
  <si>
    <t>none</t>
  </si>
  <si>
    <t>Standard (5 AG)</t>
  </si>
  <si>
    <t>Max Shelter Deduc</t>
  </si>
  <si>
    <t>Other Medicaid Programs (not all-inclusive)</t>
  </si>
  <si>
    <t>Standard (4 AG)</t>
  </si>
  <si>
    <t>unlimited</t>
  </si>
  <si>
    <t>W2     JAL     EA</t>
  </si>
  <si>
    <r>
      <t xml:space="preserve">FS </t>
    </r>
    <r>
      <rPr>
        <sz val="9"/>
        <rFont val="Times New Roman"/>
        <family val="1"/>
      </rPr>
      <t xml:space="preserve">Cat </t>
    </r>
    <r>
      <rPr>
        <sz val="10"/>
        <rFont val="Times New Roman"/>
        <family val="1"/>
      </rPr>
      <t>Test</t>
    </r>
  </si>
  <si>
    <t>Standard (1-3 AG)</t>
  </si>
  <si>
    <t>Standard (6+ AG)</t>
  </si>
  <si>
    <r>
      <t xml:space="preserve">BCP+ </t>
    </r>
    <r>
      <rPr>
        <sz val="10"/>
        <color indexed="10"/>
        <rFont val="Times New Roman"/>
        <family val="1"/>
      </rPr>
      <t>MAGI</t>
    </r>
    <r>
      <rPr>
        <sz val="10"/>
        <rFont val="Times New Roman"/>
        <family val="1"/>
      </rPr>
      <t xml:space="preserve"> Children over age 5</t>
    </r>
  </si>
  <si>
    <r>
      <t xml:space="preserve">BCP+ </t>
    </r>
    <r>
      <rPr>
        <sz val="10"/>
        <color indexed="10"/>
        <rFont val="Times New Roman"/>
        <family val="1"/>
      </rPr>
      <t>MAGI</t>
    </r>
    <r>
      <rPr>
        <sz val="10"/>
        <rFont val="Times New Roman"/>
        <family val="1"/>
      </rPr>
      <t xml:space="preserve"> Child aged 1 - 5</t>
    </r>
  </si>
  <si>
    <r>
      <t xml:space="preserve">BCP+ </t>
    </r>
    <r>
      <rPr>
        <sz val="10"/>
        <color indexed="10"/>
        <rFont val="Times New Roman"/>
        <family val="1"/>
      </rPr>
      <t>MAGI</t>
    </r>
    <r>
      <rPr>
        <sz val="10"/>
        <rFont val="Times New Roman"/>
        <family val="1"/>
      </rPr>
      <t xml:space="preserve"> Child Prem cutoff</t>
    </r>
  </si>
  <si>
    <r>
      <t xml:space="preserve">BCP+ </t>
    </r>
    <r>
      <rPr>
        <sz val="10"/>
        <color indexed="10"/>
        <rFont val="Times New Roman"/>
        <family val="1"/>
      </rPr>
      <t>MAGI</t>
    </r>
    <r>
      <rPr>
        <sz val="10"/>
        <rFont val="Times New Roman"/>
        <family val="1"/>
      </rPr>
      <t xml:space="preserve"> Preg &amp; Child limit</t>
    </r>
  </si>
  <si>
    <t>SC 2b Annual</t>
  </si>
  <si>
    <t>SC 2a Annual</t>
  </si>
  <si>
    <t>SC 1 Annual</t>
  </si>
  <si>
    <t>No Heat/2 Utilities</t>
  </si>
  <si>
    <t xml:space="preserve">Electric Only </t>
  </si>
  <si>
    <t>BC Adult 100% FPL</t>
  </si>
  <si>
    <t>85% SMI</t>
  </si>
  <si>
    <t>Heat Utility Allowance</t>
  </si>
  <si>
    <t xml:space="preserve">Homeless </t>
  </si>
  <si>
    <r>
      <rPr>
        <b/>
        <sz val="10"/>
        <color indexed="10"/>
        <rFont val="Times New Roman"/>
        <family val="1"/>
      </rPr>
      <t>MAPP</t>
    </r>
    <r>
      <rPr>
        <sz val="10"/>
        <rFont val="Times New Roman"/>
        <family val="1"/>
      </rPr>
      <t xml:space="preserve"> Premium </t>
    </r>
    <r>
      <rPr>
        <b/>
        <sz val="10"/>
        <color indexed="10"/>
        <rFont val="Times New Roman"/>
        <family val="1"/>
      </rPr>
      <t>100%</t>
    </r>
  </si>
  <si>
    <r>
      <rPr>
        <b/>
        <sz val="10"/>
        <color indexed="10"/>
        <rFont val="Times New Roman"/>
        <family val="1"/>
      </rPr>
      <t>MAPP</t>
    </r>
    <r>
      <rPr>
        <sz val="10"/>
        <rFont val="Times New Roman"/>
        <family val="1"/>
      </rPr>
      <t xml:space="preserve">    Max</t>
    </r>
    <r>
      <rPr>
        <b/>
        <sz val="10"/>
        <rFont val="Times New Roman"/>
        <family val="1"/>
      </rPr>
      <t xml:space="preserve">    </t>
    </r>
    <r>
      <rPr>
        <b/>
        <sz val="10"/>
        <color indexed="10"/>
        <rFont val="Times New Roman"/>
        <family val="1"/>
      </rPr>
      <t>250%</t>
    </r>
  </si>
  <si>
    <r>
      <t xml:space="preserve">CC Expense </t>
    </r>
    <r>
      <rPr>
        <sz val="6"/>
        <rFont val="Arial"/>
        <family val="2"/>
      </rPr>
      <t>(Out-of-pocket)</t>
    </r>
  </si>
  <si>
    <t>Most FS cat. eligible with no asset test</t>
  </si>
  <si>
    <t>SC 3 Annual</t>
  </si>
  <si>
    <t>EBD MA Med needy</t>
  </si>
  <si>
    <r>
      <t xml:space="preserve">TMJ and TJ  </t>
    </r>
    <r>
      <rPr>
        <sz val="11"/>
        <color rgb="FFFF0000"/>
        <rFont val="Times New Roman"/>
        <family val="1"/>
      </rPr>
      <t>Annual</t>
    </r>
  </si>
  <si>
    <t>n/a</t>
  </si>
  <si>
    <r>
      <rPr>
        <b/>
        <sz val="11"/>
        <rFont val="Arial"/>
        <family val="2"/>
      </rPr>
      <t>FS Deductions</t>
    </r>
    <r>
      <rPr>
        <sz val="9"/>
        <rFont val="Arial"/>
        <family val="2"/>
      </rPr>
      <t xml:space="preserve"> -</t>
    </r>
    <r>
      <rPr>
        <sz val="11"/>
        <rFont val="Arial"/>
        <family val="2"/>
      </rPr>
      <t>Most common</t>
    </r>
  </si>
  <si>
    <t xml:space="preserve"> n/a</t>
  </si>
  <si>
    <r>
      <rPr>
        <sz val="8"/>
        <color theme="0"/>
        <rFont val="Times New Roman"/>
        <family val="1"/>
      </rPr>
      <t>min</t>
    </r>
    <r>
      <rPr>
        <sz val="10"/>
        <color theme="0"/>
        <rFont val="Times New Roman"/>
        <family val="1"/>
      </rPr>
      <t xml:space="preserve"> $24</t>
    </r>
  </si>
  <si>
    <r>
      <t>Program Income Limits</t>
    </r>
    <r>
      <rPr>
        <b/>
        <sz val="16"/>
        <color theme="9" tint="-0.249977111117893"/>
        <rFont val="Arial"/>
        <family val="2"/>
      </rPr>
      <t xml:space="preserve"> </t>
    </r>
    <r>
      <rPr>
        <b/>
        <sz val="16"/>
        <color rgb="FF7030A0"/>
        <rFont val="Arial"/>
        <family val="2"/>
      </rPr>
      <t>February 2026</t>
    </r>
  </si>
  <si>
    <t>1803.33`</t>
  </si>
  <si>
    <t>N/A</t>
  </si>
  <si>
    <t>38, 305+</t>
  </si>
  <si>
    <t>51,937*</t>
  </si>
  <si>
    <t>Effective Date: 2/1/2026</t>
  </si>
  <si>
    <t>revised 02/05/2026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</si>
</sst>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0" x14ac:knownFonts="1">
    <font>
      <sz val="10"/>
      <name val="Arial"/>
    </font>
    <font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14"/>
      <name val="Arial"/>
      <family val="2"/>
    </font>
    <font>
      <b/>
      <sz val="9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0"/>
      <name val="Times New Roman"/>
      <family val="1"/>
    </font>
    <font>
      <b/>
      <sz val="10"/>
      <color rgb="FFFF0000"/>
      <name val="Arial"/>
      <family val="2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6"/>
      <name val="Arial"/>
      <family val="2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b/>
      <sz val="16"/>
      <color theme="9" tint="-0.249977111117893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7030A0"/>
      <name val="Arial"/>
      <family val="2"/>
    </font>
    <font>
      <sz val="9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Border="1" applyAlignment="1">
      <alignment vertical="top" wrapText="1"/>
    </xf>
    <xf numFmtId="9" fontId="1" fillId="0" borderId="1" xfId="0" applyNumberFormat="1" applyFont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0" xfId="0" applyFont="1"/>
    <xf numFmtId="3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vertical="top" wrapText="1"/>
    </xf>
    <xf numFmtId="0" fontId="0" fillId="0" borderId="1" xfId="0" applyBorder="1"/>
    <xf numFmtId="4" fontId="1" fillId="0" borderId="1" xfId="0" applyNumberFormat="1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3" fontId="0" fillId="0" borderId="1" xfId="0" applyNumberFormat="1" applyBorder="1" applyAlignment="1">
      <alignment wrapText="1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vertical="top" wrapText="1"/>
    </xf>
    <xf numFmtId="3" fontId="2" fillId="4" borderId="1" xfId="0" applyNumberFormat="1" applyFont="1" applyFill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10" fillId="7" borderId="5" xfId="0" applyFont="1" applyFill="1" applyBorder="1"/>
    <xf numFmtId="0" fontId="3" fillId="0" borderId="1" xfId="0" applyFont="1" applyBorder="1" applyAlignment="1">
      <alignment wrapText="1"/>
    </xf>
    <xf numFmtId="9" fontId="1" fillId="0" borderId="1" xfId="0" applyNumberFormat="1" applyFont="1" applyBorder="1" applyAlignment="1">
      <alignment vertical="top" wrapText="1"/>
    </xf>
    <xf numFmtId="0" fontId="11" fillId="0" borderId="0" xfId="0" applyFont="1"/>
    <xf numFmtId="4" fontId="2" fillId="0" borderId="1" xfId="0" applyNumberFormat="1" applyFont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9" fontId="1" fillId="6" borderId="1" xfId="0" applyNumberFormat="1" applyFont="1" applyFill="1" applyBorder="1" applyAlignment="1">
      <alignment vertical="top" wrapText="1"/>
    </xf>
    <xf numFmtId="0" fontId="0" fillId="0" borderId="6" xfId="0" applyBorder="1" applyAlignment="1">
      <alignment horizontal="center"/>
    </xf>
    <xf numFmtId="0" fontId="10" fillId="7" borderId="7" xfId="0" applyFont="1" applyFill="1" applyBorder="1" applyAlignment="1">
      <alignment horizontal="right"/>
    </xf>
    <xf numFmtId="9" fontId="12" fillId="2" borderId="1" xfId="0" applyNumberFormat="1" applyFont="1" applyFill="1" applyBorder="1" applyAlignment="1">
      <alignment horizontal="right" vertical="top" wrapText="1"/>
    </xf>
    <xf numFmtId="9" fontId="12" fillId="2" borderId="2" xfId="0" applyNumberFormat="1" applyFont="1" applyFill="1" applyBorder="1" applyAlignment="1">
      <alignment vertical="top" wrapText="1"/>
    </xf>
    <xf numFmtId="4" fontId="12" fillId="0" borderId="1" xfId="0" applyNumberFormat="1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vertical="top" wrapText="1"/>
    </xf>
    <xf numFmtId="0" fontId="2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right"/>
    </xf>
    <xf numFmtId="0" fontId="10" fillId="7" borderId="11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1" fillId="12" borderId="1" xfId="0" applyFont="1" applyFill="1" applyBorder="1" applyAlignment="1">
      <alignment horizontal="center" vertical="center" wrapText="1"/>
    </xf>
    <xf numFmtId="4" fontId="12" fillId="0" borderId="2" xfId="0" applyNumberFormat="1" applyFont="1" applyBorder="1" applyAlignment="1">
      <alignment vertical="top" wrapText="1"/>
    </xf>
    <xf numFmtId="3" fontId="12" fillId="0" borderId="1" xfId="0" applyNumberFormat="1" applyFont="1" applyBorder="1" applyAlignment="1">
      <alignment vertical="top" wrapText="1"/>
    </xf>
    <xf numFmtId="0" fontId="18" fillId="0" borderId="0" xfId="0" applyFont="1"/>
    <xf numFmtId="0" fontId="8" fillId="0" borderId="2" xfId="0" applyFont="1" applyBorder="1" applyAlignment="1">
      <alignment horizontal="left"/>
    </xf>
    <xf numFmtId="3" fontId="19" fillId="4" borderId="1" xfId="0" applyNumberFormat="1" applyFont="1" applyFill="1" applyBorder="1" applyAlignment="1">
      <alignment horizontal="right" vertical="top" wrapText="1"/>
    </xf>
    <xf numFmtId="9" fontId="20" fillId="13" borderId="1" xfId="0" applyNumberFormat="1" applyFont="1" applyFill="1" applyBorder="1" applyAlignment="1">
      <alignment horizontal="right" vertical="top" wrapText="1"/>
    </xf>
    <xf numFmtId="0" fontId="6" fillId="0" borderId="12" xfId="0" applyFont="1" applyBorder="1" applyAlignment="1">
      <alignment horizontal="left"/>
    </xf>
    <xf numFmtId="0" fontId="0" fillId="0" borderId="14" xfId="0" applyBorder="1" applyAlignment="1">
      <alignment horizontal="right"/>
    </xf>
    <xf numFmtId="9" fontId="12" fillId="0" borderId="1" xfId="0" applyNumberFormat="1" applyFont="1" applyBorder="1" applyAlignment="1">
      <alignment vertical="top" wrapText="1"/>
    </xf>
    <xf numFmtId="9" fontId="7" fillId="0" borderId="1" xfId="0" applyNumberFormat="1" applyFont="1" applyBorder="1"/>
    <xf numFmtId="9" fontId="7" fillId="0" borderId="2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shrinkToFit="1"/>
    </xf>
    <xf numFmtId="3" fontId="12" fillId="0" borderId="2" xfId="0" applyNumberFormat="1" applyFont="1" applyBorder="1" applyAlignment="1">
      <alignment horizontal="right" shrinkToFit="1"/>
    </xf>
    <xf numFmtId="3" fontId="0" fillId="0" borderId="1" xfId="0" applyNumberFormat="1" applyBorder="1"/>
    <xf numFmtId="0" fontId="22" fillId="6" borderId="1" xfId="0" applyFont="1" applyFill="1" applyBorder="1" applyAlignment="1">
      <alignment horizontal="center" vertical="top" wrapText="1"/>
    </xf>
    <xf numFmtId="3" fontId="6" fillId="0" borderId="2" xfId="0" applyNumberFormat="1" applyFont="1" applyBorder="1" applyAlignment="1">
      <alignment horizontal="center" wrapText="1"/>
    </xf>
    <xf numFmtId="0" fontId="25" fillId="0" borderId="0" xfId="0" applyFont="1"/>
    <xf numFmtId="14" fontId="26" fillId="3" borderId="1" xfId="0" applyNumberFormat="1" applyFont="1" applyFill="1" applyBorder="1" applyAlignment="1">
      <alignment horizontal="right" vertical="center" wrapText="1"/>
    </xf>
    <xf numFmtId="14" fontId="26" fillId="3" borderId="1" xfId="0" applyNumberFormat="1" applyFont="1" applyFill="1" applyBorder="1" applyAlignment="1">
      <alignment vertical="center" wrapText="1"/>
    </xf>
    <xf numFmtId="164" fontId="27" fillId="5" borderId="1" xfId="0" applyNumberFormat="1" applyFont="1" applyFill="1" applyBorder="1"/>
    <xf numFmtId="14" fontId="29" fillId="3" borderId="1" xfId="0" applyNumberFormat="1" applyFont="1" applyFill="1" applyBorder="1" applyAlignment="1">
      <alignment vertical="center"/>
    </xf>
    <xf numFmtId="3" fontId="27" fillId="0" borderId="0" xfId="0" applyNumberFormat="1" applyFont="1"/>
    <xf numFmtId="0" fontId="27" fillId="0" borderId="0" xfId="0" applyFont="1"/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5" borderId="2" xfId="0" applyFill="1" applyBorder="1" applyAlignment="1">
      <alignment horizontal="right"/>
    </xf>
    <xf numFmtId="0" fontId="0" fillId="5" borderId="13" xfId="0" applyFill="1" applyBorder="1" applyAlignment="1">
      <alignment horizontal="right"/>
    </xf>
    <xf numFmtId="0" fontId="8" fillId="5" borderId="2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5" borderId="13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14" fontId="27" fillId="3" borderId="2" xfId="0" applyNumberFormat="1" applyFont="1" applyFill="1" applyBorder="1" applyAlignment="1">
      <alignment horizontal="center" vertical="center" wrapText="1"/>
    </xf>
    <xf numFmtId="14" fontId="27" fillId="3" borderId="8" xfId="0" applyNumberFormat="1" applyFont="1" applyFill="1" applyBorder="1" applyAlignment="1">
      <alignment horizontal="center" vertical="center" wrapText="1"/>
    </xf>
    <xf numFmtId="14" fontId="27" fillId="3" borderId="1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14" fontId="26" fillId="3" borderId="2" xfId="0" applyNumberFormat="1" applyFont="1" applyFill="1" applyBorder="1" applyAlignment="1">
      <alignment horizontal="center" vertical="center" wrapText="1"/>
    </xf>
    <xf numFmtId="14" fontId="26" fillId="3" borderId="8" xfId="0" applyNumberFormat="1" applyFont="1" applyFill="1" applyBorder="1" applyAlignment="1">
      <alignment horizontal="center" vertical="center" wrapText="1"/>
    </xf>
    <xf numFmtId="14" fontId="26" fillId="3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25</xdr:row>
      <xdr:rowOff>38100</xdr:rowOff>
    </xdr:from>
    <xdr:to>
      <xdr:col>2</xdr:col>
      <xdr:colOff>520700</xdr:colOff>
      <xdr:row>27</xdr:row>
      <xdr:rowOff>152400</xdr:rowOff>
    </xdr:to>
    <xdr:pic>
      <xdr:nvPicPr>
        <xdr:cNvPr id="1104" name="Picture 2">
          <a:extLst>
            <a:ext uri="{FF2B5EF4-FFF2-40B4-BE49-F238E27FC236}">
              <a16:creationId xmlns:a16="http://schemas.microsoft.com/office/drawing/2014/main" id="{87E5E18E-E372-574C-BFC2-AC64FA473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5930900"/>
          <a:ext cx="14097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showGridLines="0" tabSelected="1" zoomScale="180" zoomScaleNormal="180" workbookViewId="0">
      <selection activeCell="D31" sqref="D31"/>
    </sheetView>
  </sheetViews>
  <sheetFormatPr baseColWidth="10" defaultColWidth="11.5" defaultRowHeight="13" x14ac:dyDescent="0.15"/>
  <cols>
    <col min="1" max="1" width="5" customWidth="1"/>
    <col min="2" max="2" width="7" bestFit="1" customWidth="1"/>
    <col min="3" max="3" width="8.33203125" bestFit="1" customWidth="1"/>
    <col min="4" max="7" width="7.33203125" customWidth="1"/>
    <col min="8" max="8" width="6.5" customWidth="1"/>
    <col min="9" max="9" width="8.83203125" customWidth="1"/>
    <col min="10" max="10" width="9.1640625" bestFit="1" customWidth="1"/>
    <col min="11" max="11" width="9.1640625" customWidth="1"/>
    <col min="12" max="12" width="8.83203125" customWidth="1"/>
    <col min="13" max="13" width="9.5" customWidth="1"/>
    <col min="14" max="14" width="9.5" bestFit="1" customWidth="1"/>
    <col min="15" max="15" width="9.1640625" bestFit="1" customWidth="1"/>
    <col min="16" max="256" width="8.83203125" customWidth="1"/>
  </cols>
  <sheetData>
    <row r="1" spans="1:15" ht="18" customHeight="1" x14ac:dyDescent="0.2">
      <c r="A1" s="89" t="s">
        <v>48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59.25" customHeight="1" x14ac:dyDescent="0.15">
      <c r="A2" s="12" t="s">
        <v>6</v>
      </c>
      <c r="B2" s="43" t="s">
        <v>2</v>
      </c>
      <c r="C2" s="44" t="s">
        <v>3</v>
      </c>
      <c r="D2" s="45" t="s">
        <v>20</v>
      </c>
      <c r="E2" s="45" t="s">
        <v>43</v>
      </c>
      <c r="F2" s="41" t="s">
        <v>4</v>
      </c>
      <c r="G2" s="42" t="s">
        <v>21</v>
      </c>
      <c r="H2" s="42" t="s">
        <v>5</v>
      </c>
      <c r="I2" s="46" t="s">
        <v>37</v>
      </c>
      <c r="J2" s="46" t="s">
        <v>38</v>
      </c>
      <c r="K2" s="57" t="s">
        <v>33</v>
      </c>
      <c r="L2" s="57" t="s">
        <v>24</v>
      </c>
      <c r="M2" s="57" t="s">
        <v>25</v>
      </c>
      <c r="N2" s="57" t="s">
        <v>26</v>
      </c>
      <c r="O2" s="57" t="s">
        <v>27</v>
      </c>
    </row>
    <row r="3" spans="1:15" ht="14" x14ac:dyDescent="0.15">
      <c r="A3" s="1" t="s">
        <v>0</v>
      </c>
      <c r="B3" s="2">
        <v>1.85</v>
      </c>
      <c r="C3" s="63" t="s">
        <v>34</v>
      </c>
      <c r="D3" s="2">
        <v>1.1499999999999999</v>
      </c>
      <c r="E3" s="2">
        <v>1.5</v>
      </c>
      <c r="F3" s="2">
        <v>1.3</v>
      </c>
      <c r="G3" s="29">
        <v>2</v>
      </c>
      <c r="H3" s="72" t="s">
        <v>47</v>
      </c>
      <c r="I3" s="2">
        <v>1</v>
      </c>
      <c r="J3" s="2">
        <v>2.5</v>
      </c>
      <c r="K3" s="2">
        <v>1</v>
      </c>
      <c r="L3" s="2">
        <v>1.56</v>
      </c>
      <c r="M3" s="2">
        <v>1.91</v>
      </c>
      <c r="N3" s="2">
        <v>2.0099999999999998</v>
      </c>
      <c r="O3" s="2">
        <v>3.06</v>
      </c>
    </row>
    <row r="4" spans="1:15" ht="14" x14ac:dyDescent="0.15">
      <c r="A4" s="17">
        <v>1</v>
      </c>
      <c r="B4" s="62"/>
      <c r="C4" s="62"/>
      <c r="D4" s="18">
        <v>1530</v>
      </c>
      <c r="E4" s="18">
        <f>23940</f>
        <v>23940</v>
      </c>
      <c r="F4" s="18">
        <v>1696</v>
      </c>
      <c r="G4" s="18">
        <v>2610</v>
      </c>
      <c r="H4" s="18">
        <v>298</v>
      </c>
      <c r="I4" s="33">
        <v>1330</v>
      </c>
      <c r="J4" s="33">
        <v>3325</v>
      </c>
      <c r="K4" s="33">
        <v>1330</v>
      </c>
      <c r="L4" s="33">
        <v>2074.8000000000002</v>
      </c>
      <c r="M4" s="33">
        <v>2540.3000000000002</v>
      </c>
      <c r="N4" s="33">
        <v>2673.3</v>
      </c>
      <c r="O4" s="33">
        <v>4069.8</v>
      </c>
    </row>
    <row r="5" spans="1:15" ht="15" x14ac:dyDescent="0.15">
      <c r="A5" s="3">
        <v>2</v>
      </c>
      <c r="B5" s="19">
        <v>3607</v>
      </c>
      <c r="C5" s="19">
        <v>5932</v>
      </c>
      <c r="D5" s="19">
        <v>2074</v>
      </c>
      <c r="E5" s="19">
        <v>32460</v>
      </c>
      <c r="F5" s="4">
        <v>2292</v>
      </c>
      <c r="G5" s="4">
        <v>3526</v>
      </c>
      <c r="H5" s="4">
        <v>546</v>
      </c>
      <c r="I5" s="31" t="s">
        <v>50</v>
      </c>
      <c r="J5" s="32">
        <v>4508.33</v>
      </c>
      <c r="K5" s="31">
        <v>1803.33</v>
      </c>
      <c r="L5" s="31">
        <v>2813.19</v>
      </c>
      <c r="M5" s="31">
        <v>3444.36</v>
      </c>
      <c r="N5" s="31">
        <v>3624.69</v>
      </c>
      <c r="O5" s="31">
        <v>5518.19</v>
      </c>
    </row>
    <row r="6" spans="1:15" ht="15" x14ac:dyDescent="0.15">
      <c r="A6" s="17">
        <v>3</v>
      </c>
      <c r="B6" s="18">
        <v>4553</v>
      </c>
      <c r="C6" s="18">
        <v>7327</v>
      </c>
      <c r="D6" s="18">
        <v>2618</v>
      </c>
      <c r="E6" s="18">
        <v>40980</v>
      </c>
      <c r="F6" s="18">
        <v>2888</v>
      </c>
      <c r="G6" s="18">
        <v>4442</v>
      </c>
      <c r="H6" s="18">
        <v>785</v>
      </c>
      <c r="I6" s="33" t="s">
        <v>50</v>
      </c>
      <c r="J6" s="33">
        <v>5691.68</v>
      </c>
      <c r="K6" s="33">
        <v>2276.67</v>
      </c>
      <c r="L6" s="33">
        <v>3551.61</v>
      </c>
      <c r="M6" s="33">
        <v>4348.4399999999996</v>
      </c>
      <c r="N6" s="33">
        <v>4576.1099999999997</v>
      </c>
      <c r="O6" s="33">
        <v>6966.61</v>
      </c>
    </row>
    <row r="7" spans="1:15" ht="15" x14ac:dyDescent="0.15">
      <c r="A7" s="3">
        <v>4</v>
      </c>
      <c r="B7" s="19">
        <v>5500</v>
      </c>
      <c r="C7" s="19">
        <v>8723</v>
      </c>
      <c r="D7" s="19">
        <v>3163</v>
      </c>
      <c r="E7" s="19">
        <v>49500</v>
      </c>
      <c r="F7" s="4">
        <v>3483</v>
      </c>
      <c r="G7" s="4">
        <v>5360</v>
      </c>
      <c r="H7" s="4">
        <v>994</v>
      </c>
      <c r="I7" s="31" t="s">
        <v>50</v>
      </c>
      <c r="J7" s="32">
        <v>6875</v>
      </c>
      <c r="K7" s="31">
        <v>2750</v>
      </c>
      <c r="L7" s="31">
        <v>4290</v>
      </c>
      <c r="M7" s="31">
        <v>5252.5</v>
      </c>
      <c r="N7" s="31">
        <v>5527.5</v>
      </c>
      <c r="O7" s="31">
        <v>8415</v>
      </c>
    </row>
    <row r="8" spans="1:15" ht="15" x14ac:dyDescent="0.15">
      <c r="A8" s="17">
        <v>5</v>
      </c>
      <c r="B8" s="18">
        <v>6447</v>
      </c>
      <c r="C8" s="18">
        <v>10119</v>
      </c>
      <c r="D8" s="18">
        <v>3707</v>
      </c>
      <c r="E8" s="18">
        <v>58020</v>
      </c>
      <c r="F8" s="18">
        <v>4079</v>
      </c>
      <c r="G8" s="18">
        <v>6276</v>
      </c>
      <c r="H8" s="18">
        <v>1183</v>
      </c>
      <c r="I8" s="33" t="s">
        <v>50</v>
      </c>
      <c r="J8" s="33">
        <v>8058.33</v>
      </c>
      <c r="K8" s="33">
        <v>3223.33</v>
      </c>
      <c r="L8" s="33">
        <v>5028.3900000000003</v>
      </c>
      <c r="M8" s="33">
        <v>6156.56</v>
      </c>
      <c r="N8" s="33">
        <v>6478.89</v>
      </c>
      <c r="O8" s="33">
        <v>9863.39</v>
      </c>
    </row>
    <row r="9" spans="1:15" ht="15" x14ac:dyDescent="0.15">
      <c r="A9" s="3">
        <v>6</v>
      </c>
      <c r="B9" s="19">
        <v>7393</v>
      </c>
      <c r="C9" s="19">
        <v>11514</v>
      </c>
      <c r="D9" s="19">
        <v>4251</v>
      </c>
      <c r="E9" s="19">
        <v>66540</v>
      </c>
      <c r="F9" s="4">
        <v>4675</v>
      </c>
      <c r="G9" s="4">
        <v>7192</v>
      </c>
      <c r="H9" s="4">
        <v>1421</v>
      </c>
      <c r="I9" s="31" t="s">
        <v>50</v>
      </c>
      <c r="J9" s="32">
        <v>9241.68</v>
      </c>
      <c r="K9" s="31">
        <v>3696.67</v>
      </c>
      <c r="L9" s="31">
        <v>5766.81</v>
      </c>
      <c r="M9" s="31">
        <v>7060.64</v>
      </c>
      <c r="N9" s="31">
        <v>7430.31</v>
      </c>
      <c r="O9" s="31">
        <v>11311.81</v>
      </c>
    </row>
    <row r="10" spans="1:15" ht="15" x14ac:dyDescent="0.15">
      <c r="A10" s="17">
        <v>7</v>
      </c>
      <c r="B10" s="18">
        <v>8340</v>
      </c>
      <c r="C10" s="18">
        <v>11776</v>
      </c>
      <c r="D10" s="18">
        <v>4796</v>
      </c>
      <c r="E10" s="18">
        <v>75060</v>
      </c>
      <c r="F10" s="18">
        <v>5271</v>
      </c>
      <c r="G10" s="18">
        <v>8110</v>
      </c>
      <c r="H10" s="18">
        <v>1571</v>
      </c>
      <c r="I10" s="33" t="s">
        <v>50</v>
      </c>
      <c r="J10" s="33">
        <v>10425</v>
      </c>
      <c r="K10" s="33">
        <v>4170</v>
      </c>
      <c r="L10" s="33">
        <v>6505.2</v>
      </c>
      <c r="M10" s="33">
        <v>7964.7</v>
      </c>
      <c r="N10" s="33">
        <v>8381.7000000000007</v>
      </c>
      <c r="O10" s="33">
        <v>12760.2</v>
      </c>
    </row>
    <row r="11" spans="1:15" ht="15" x14ac:dyDescent="0.15">
      <c r="A11" s="3">
        <v>8</v>
      </c>
      <c r="B11" s="19">
        <v>9287</v>
      </c>
      <c r="C11" s="19">
        <v>12038</v>
      </c>
      <c r="D11" s="19">
        <v>5340</v>
      </c>
      <c r="E11" s="19">
        <v>83580</v>
      </c>
      <c r="F11" s="4">
        <v>5867</v>
      </c>
      <c r="G11" s="4">
        <v>9026</v>
      </c>
      <c r="H11" s="4">
        <v>1789</v>
      </c>
      <c r="I11" s="31" t="s">
        <v>50</v>
      </c>
      <c r="J11" s="32">
        <v>11608.33</v>
      </c>
      <c r="K11" s="31">
        <v>4643.33</v>
      </c>
      <c r="L11" s="31">
        <v>7243.59</v>
      </c>
      <c r="M11" s="31">
        <v>8868.76</v>
      </c>
      <c r="N11" s="31">
        <v>9333.09</v>
      </c>
      <c r="O11" s="31">
        <v>14208.59</v>
      </c>
    </row>
    <row r="12" spans="1:15" ht="15" x14ac:dyDescent="0.15">
      <c r="A12" s="17">
        <v>9</v>
      </c>
      <c r="B12" s="18">
        <v>10233</v>
      </c>
      <c r="C12" s="18">
        <v>12299</v>
      </c>
      <c r="D12" s="18">
        <v>5884</v>
      </c>
      <c r="E12" s="18">
        <v>92100</v>
      </c>
      <c r="F12" s="18">
        <v>6463</v>
      </c>
      <c r="G12" s="18">
        <v>9944</v>
      </c>
      <c r="H12" s="18">
        <v>2007</v>
      </c>
      <c r="I12" s="33" t="s">
        <v>50</v>
      </c>
      <c r="J12" s="33">
        <v>12791.68</v>
      </c>
      <c r="K12" s="33">
        <v>5116.67</v>
      </c>
      <c r="L12" s="33">
        <v>7982.01</v>
      </c>
      <c r="M12" s="33">
        <v>9772.84</v>
      </c>
      <c r="N12" s="33">
        <v>10284.51</v>
      </c>
      <c r="O12" s="33">
        <v>15657.01</v>
      </c>
    </row>
    <row r="13" spans="1:15" ht="15" x14ac:dyDescent="0.15">
      <c r="A13" s="3">
        <v>10</v>
      </c>
      <c r="B13" s="19">
        <v>11180</v>
      </c>
      <c r="C13" s="19">
        <v>12561</v>
      </c>
      <c r="D13" s="19">
        <v>6429</v>
      </c>
      <c r="E13" s="19">
        <v>100620</v>
      </c>
      <c r="F13" s="4">
        <v>7059</v>
      </c>
      <c r="G13" s="4">
        <v>10862</v>
      </c>
      <c r="H13" s="4">
        <v>2225</v>
      </c>
      <c r="I13" s="31" t="s">
        <v>50</v>
      </c>
      <c r="J13" s="32">
        <v>13975</v>
      </c>
      <c r="K13" s="31">
        <v>5590</v>
      </c>
      <c r="L13" s="31">
        <v>8720.4</v>
      </c>
      <c r="M13" s="31">
        <v>10676.9</v>
      </c>
      <c r="N13" s="31">
        <v>11235.9</v>
      </c>
      <c r="O13" s="31">
        <v>17105.400000000001</v>
      </c>
    </row>
    <row r="14" spans="1:15" ht="26" x14ac:dyDescent="0.15">
      <c r="A14" s="13" t="s">
        <v>1</v>
      </c>
      <c r="B14" s="75">
        <v>46054</v>
      </c>
      <c r="C14" s="76">
        <v>46054</v>
      </c>
      <c r="D14" s="76">
        <v>46054</v>
      </c>
      <c r="E14" s="76">
        <v>46054</v>
      </c>
      <c r="F14" s="90">
        <v>45931</v>
      </c>
      <c r="G14" s="91"/>
      <c r="H14" s="92"/>
      <c r="I14" s="90">
        <v>46054</v>
      </c>
      <c r="J14" s="91"/>
      <c r="K14" s="91"/>
      <c r="L14" s="91"/>
      <c r="M14" s="91"/>
      <c r="N14" s="91"/>
      <c r="O14" s="92"/>
    </row>
    <row r="15" spans="1:15" ht="24" customHeight="1" x14ac:dyDescent="0.15">
      <c r="A15" s="28" t="s">
        <v>7</v>
      </c>
      <c r="B15" s="71">
        <v>25000</v>
      </c>
      <c r="C15" s="71">
        <v>25000</v>
      </c>
      <c r="D15" s="14">
        <v>2500</v>
      </c>
      <c r="E15" s="73" t="s">
        <v>44</v>
      </c>
      <c r="F15" s="93" t="s">
        <v>40</v>
      </c>
      <c r="G15" s="94"/>
      <c r="H15" s="95"/>
      <c r="I15" s="71">
        <v>15000</v>
      </c>
      <c r="J15" s="71">
        <v>15000</v>
      </c>
      <c r="K15" s="98" t="s">
        <v>46</v>
      </c>
      <c r="L15" s="99"/>
      <c r="M15" s="99"/>
      <c r="N15" s="99"/>
      <c r="O15" s="100"/>
    </row>
    <row r="16" spans="1:15" ht="18" customHeight="1" x14ac:dyDescent="0.15">
      <c r="D16" s="79"/>
      <c r="E16" s="79"/>
      <c r="F16" s="80"/>
      <c r="M16" s="86" t="s">
        <v>45</v>
      </c>
      <c r="N16" s="87"/>
      <c r="O16" s="88"/>
    </row>
    <row r="17" spans="1:15" ht="18" customHeight="1" x14ac:dyDescent="0.2">
      <c r="A17" s="7" t="s">
        <v>17</v>
      </c>
      <c r="M17" s="53" t="s">
        <v>22</v>
      </c>
      <c r="N17" s="54"/>
      <c r="O17" s="10">
        <v>209</v>
      </c>
    </row>
    <row r="18" spans="1:15" ht="33.75" customHeight="1" x14ac:dyDescent="0.15">
      <c r="A18" s="21" t="s">
        <v>6</v>
      </c>
      <c r="B18" s="21" t="s">
        <v>8</v>
      </c>
      <c r="C18" s="21" t="s">
        <v>9</v>
      </c>
      <c r="D18" s="21" t="s">
        <v>10</v>
      </c>
      <c r="E18" s="22" t="s">
        <v>11</v>
      </c>
      <c r="F18" s="21" t="s">
        <v>30</v>
      </c>
      <c r="G18" s="23" t="s">
        <v>29</v>
      </c>
      <c r="H18" s="23" t="s">
        <v>28</v>
      </c>
      <c r="I18" s="24" t="s">
        <v>41</v>
      </c>
      <c r="J18" s="21" t="s">
        <v>42</v>
      </c>
      <c r="M18" s="47" t="s">
        <v>18</v>
      </c>
      <c r="N18" s="48"/>
      <c r="O18" s="10">
        <v>223</v>
      </c>
    </row>
    <row r="19" spans="1:15" ht="14" x14ac:dyDescent="0.15">
      <c r="A19" s="5" t="s">
        <v>0</v>
      </c>
      <c r="B19" s="37">
        <v>1</v>
      </c>
      <c r="C19" s="37">
        <v>1.2</v>
      </c>
      <c r="D19" s="37">
        <v>1.35</v>
      </c>
      <c r="E19" s="38">
        <v>2</v>
      </c>
      <c r="F19" s="66">
        <v>1.6</v>
      </c>
      <c r="G19" s="67">
        <v>2</v>
      </c>
      <c r="H19" s="66">
        <v>2.4</v>
      </c>
      <c r="I19" s="68" t="s">
        <v>13</v>
      </c>
      <c r="J19" s="34"/>
      <c r="M19" s="47" t="s">
        <v>15</v>
      </c>
      <c r="N19" s="48"/>
      <c r="O19" s="10">
        <v>261</v>
      </c>
    </row>
    <row r="20" spans="1:15" ht="14" thickBot="1" x14ac:dyDescent="0.2">
      <c r="A20" s="1">
        <v>1</v>
      </c>
      <c r="B20" s="39">
        <v>1330</v>
      </c>
      <c r="C20" s="39">
        <v>1596</v>
      </c>
      <c r="D20" s="40">
        <v>1795.5</v>
      </c>
      <c r="E20" s="58">
        <v>2660</v>
      </c>
      <c r="F20" s="59">
        <v>25536</v>
      </c>
      <c r="G20" s="69">
        <v>31920</v>
      </c>
      <c r="H20" s="59">
        <v>38304</v>
      </c>
      <c r="I20" s="70" t="s">
        <v>51</v>
      </c>
      <c r="J20" s="11">
        <v>1330</v>
      </c>
      <c r="M20" s="49" t="s">
        <v>23</v>
      </c>
      <c r="N20" s="50"/>
      <c r="O20" s="26">
        <v>299</v>
      </c>
    </row>
    <row r="21" spans="1:15" ht="14" thickBot="1" x14ac:dyDescent="0.2">
      <c r="A21" s="1">
        <v>2</v>
      </c>
      <c r="B21" s="39" t="s">
        <v>49</v>
      </c>
      <c r="C21" s="39">
        <v>2164</v>
      </c>
      <c r="D21" s="40">
        <v>2434.5</v>
      </c>
      <c r="E21" s="58">
        <v>3606.66</v>
      </c>
      <c r="F21" s="59">
        <v>34624</v>
      </c>
      <c r="G21" s="59">
        <v>43280</v>
      </c>
      <c r="H21" s="59">
        <v>51936</v>
      </c>
      <c r="I21" s="70" t="s">
        <v>52</v>
      </c>
      <c r="J21" s="11">
        <v>1803.33</v>
      </c>
      <c r="M21" s="64" t="s">
        <v>39</v>
      </c>
      <c r="N21" s="35"/>
      <c r="O21" s="65" t="s">
        <v>19</v>
      </c>
    </row>
    <row r="22" spans="1:15" ht="18" customHeight="1" x14ac:dyDescent="0.15">
      <c r="A22" s="101" t="s">
        <v>53</v>
      </c>
      <c r="B22" s="102"/>
      <c r="C22" s="102"/>
      <c r="D22" s="102"/>
      <c r="E22" s="102"/>
      <c r="F22" s="102"/>
      <c r="G22" s="102"/>
      <c r="H22" s="102"/>
      <c r="I22" s="103"/>
      <c r="J22" s="78">
        <v>46054</v>
      </c>
      <c r="M22" s="52" t="s">
        <v>16</v>
      </c>
      <c r="N22" s="36"/>
      <c r="O22" s="27">
        <v>744</v>
      </c>
    </row>
    <row r="23" spans="1:15" ht="14.25" customHeight="1" x14ac:dyDescent="0.15">
      <c r="A23" s="81" t="s">
        <v>12</v>
      </c>
      <c r="B23" s="82"/>
      <c r="C23" s="82"/>
      <c r="D23" s="82"/>
      <c r="E23" s="82"/>
      <c r="F23" s="82"/>
      <c r="G23" s="82"/>
      <c r="H23" s="82"/>
      <c r="I23" s="82"/>
      <c r="J23" s="82"/>
      <c r="K23" s="83"/>
      <c r="M23" s="61" t="s">
        <v>35</v>
      </c>
      <c r="N23" s="51"/>
      <c r="O23" s="10">
        <v>553</v>
      </c>
    </row>
    <row r="24" spans="1:15" x14ac:dyDescent="0.15">
      <c r="A24" s="6">
        <v>1</v>
      </c>
      <c r="B24" s="8">
        <v>9430</v>
      </c>
      <c r="C24" s="8">
        <f>B24</f>
        <v>9430</v>
      </c>
      <c r="D24" s="9">
        <f>B24</f>
        <v>9430</v>
      </c>
      <c r="E24" s="8">
        <v>4000</v>
      </c>
      <c r="F24" s="15" t="s">
        <v>14</v>
      </c>
      <c r="G24" s="16" t="s">
        <v>14</v>
      </c>
      <c r="H24" s="16" t="s">
        <v>14</v>
      </c>
      <c r="I24" s="20" t="s">
        <v>14</v>
      </c>
      <c r="J24" s="8">
        <v>2000</v>
      </c>
      <c r="M24" s="55" t="s">
        <v>31</v>
      </c>
      <c r="N24" s="56"/>
      <c r="O24" s="25">
        <v>385</v>
      </c>
    </row>
    <row r="25" spans="1:15" x14ac:dyDescent="0.15">
      <c r="A25" s="6">
        <v>2</v>
      </c>
      <c r="B25" s="8">
        <v>14130</v>
      </c>
      <c r="C25" s="8">
        <f>B25</f>
        <v>14130</v>
      </c>
      <c r="D25" s="9">
        <f>B25</f>
        <v>14130</v>
      </c>
      <c r="E25" s="8">
        <v>6000</v>
      </c>
      <c r="F25" s="15" t="s">
        <v>14</v>
      </c>
      <c r="G25" s="16" t="s">
        <v>14</v>
      </c>
      <c r="H25" s="16" t="s">
        <v>14</v>
      </c>
      <c r="I25" s="20" t="s">
        <v>14</v>
      </c>
      <c r="J25" s="8">
        <v>3000</v>
      </c>
      <c r="M25" s="47" t="s">
        <v>32</v>
      </c>
      <c r="N25" s="51"/>
      <c r="O25" s="10">
        <v>155</v>
      </c>
    </row>
    <row r="26" spans="1:15" x14ac:dyDescent="0.15">
      <c r="A26" s="30"/>
      <c r="M26" s="96" t="s">
        <v>36</v>
      </c>
      <c r="N26" s="97"/>
      <c r="O26" s="10">
        <v>199</v>
      </c>
    </row>
    <row r="27" spans="1:15" x14ac:dyDescent="0.15">
      <c r="F27" s="74" t="s">
        <v>54</v>
      </c>
      <c r="M27" s="84" t="s">
        <v>1</v>
      </c>
      <c r="N27" s="85"/>
      <c r="O27" s="77">
        <v>45931</v>
      </c>
    </row>
    <row r="28" spans="1:15" x14ac:dyDescent="0.15">
      <c r="D28" s="60"/>
      <c r="E28" s="60"/>
    </row>
  </sheetData>
  <sheetProtection sheet="1" objects="1" scenarios="1"/>
  <mergeCells count="10">
    <mergeCell ref="A23:K23"/>
    <mergeCell ref="M27:N27"/>
    <mergeCell ref="M16:O16"/>
    <mergeCell ref="A1:O1"/>
    <mergeCell ref="F14:H14"/>
    <mergeCell ref="F15:H15"/>
    <mergeCell ref="I14:O14"/>
    <mergeCell ref="M26:N26"/>
    <mergeCell ref="K15:O15"/>
    <mergeCell ref="A22:I22"/>
  </mergeCells>
  <phoneticPr fontId="7" type="noConversion"/>
  <pageMargins left="0.75" right="0.75" top="0.75" bottom="0.75" header="0.3" footer="0.3"/>
  <pageSetup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3" x14ac:dyDescent="0.15"/>
  <cols>
    <col min="1" max="256" width="8.83203125" customWidth="1"/>
  </cols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3" x14ac:dyDescent="0.15"/>
  <cols>
    <col min="1" max="256" width="8.83203125" customWidth="1"/>
  </cols>
  <sheetData/>
  <phoneticPr fontId="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5798D2EFA8204EBC3B9083F8B1D23E" ma:contentTypeVersion="18" ma:contentTypeDescription="Create a new document." ma:contentTypeScope="" ma:versionID="ea7a1bdfa35ca6ad345d29c775c25204">
  <xsd:schema xmlns:xsd="http://www.w3.org/2001/XMLSchema" xmlns:xs="http://www.w3.org/2001/XMLSchema" xmlns:p="http://schemas.microsoft.com/office/2006/metadata/properties" xmlns:ns2="a7f9458a-5e73-4808-8d67-06ebbf106791" xmlns:ns3="f5a7e252-a505-4e5e-b275-10666425de01" targetNamespace="http://schemas.microsoft.com/office/2006/metadata/properties" ma:root="true" ma:fieldsID="59b59a3b3d3b0707f1502784d4d87283" ns2:_="" ns3:_="">
    <xsd:import namespace="a7f9458a-5e73-4808-8d67-06ebbf106791"/>
    <xsd:import namespace="f5a7e252-a505-4e5e-b275-10666425de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9458a-5e73-4808-8d67-06ebbf1067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a8157dc-7d82-4b6f-b564-b8d7a5f662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e252-a505-4e5e-b275-10666425de0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de712-85fb-447a-9cca-787bd9af2346}" ma:internalName="TaxCatchAll" ma:showField="CatchAllData" ma:web="f5a7e252-a505-4e5e-b275-10666425de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9458a-5e73-4808-8d67-06ebbf106791">
      <Terms xmlns="http://schemas.microsoft.com/office/infopath/2007/PartnerControls"/>
    </lcf76f155ced4ddcb4097134ff3c332f>
    <TaxCatchAll xmlns="f5a7e252-a505-4e5e-b275-10666425de01" xsi:nil="true"/>
  </documentManagement>
</p:properties>
</file>

<file path=customXml/itemProps1.xml><?xml version="1.0" encoding="utf-8"?>
<ds:datastoreItem xmlns:ds="http://schemas.openxmlformats.org/officeDocument/2006/customXml" ds:itemID="{0B9CCDD3-EECD-4BE1-8255-CF2A096C1A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50DEE5-2BCE-476C-9857-019F5C19F0C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7f9458a-5e73-4808-8d67-06ebbf106791"/>
    <ds:schemaRef ds:uri="f5a7e252-a505-4e5e-b275-10666425de01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D8F6A3-4417-9949-BA23-06D0C8AE5831}">
  <ds:schemaRefs>
    <ds:schemaRef ds:uri="http://schemas.microsoft.com/office/2006/metadata/properties"/>
    <ds:schemaRef ds:uri="http://schemas.microsoft.com/office/2006/documentManagement/types"/>
    <ds:schemaRef ds:uri="f5a7e252-a505-4e5e-b275-10666425de01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a7f9458a-5e73-4808-8d67-06ebbf10679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CW Solutions,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Prete</dc:creator>
  <cp:lastModifiedBy>Tom Prete</cp:lastModifiedBy>
  <cp:lastPrinted>2024-02-01T22:04:29Z</cp:lastPrinted>
  <dcterms:created xsi:type="dcterms:W3CDTF">2005-03-11T17:37:49Z</dcterms:created>
  <dcterms:modified xsi:type="dcterms:W3CDTF">2026-02-05T23:53:35Z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0x010100105798D2EFA8204EBC3B9083F8B1D23E</vt:lpwstr>
  </property>
</Properties>
</file>